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窗帘" sheetId="2" r:id="rId1"/>
    <sheet name="隔帘" sheetId="4" r:id="rId2"/>
    <sheet name="输液轨道+卷帘" sheetId="5" r:id="rId3"/>
  </sheets>
  <definedNames>
    <definedName name="_xlnm.Print_Area" localSheetId="2">'输液轨道+卷帘'!$A$1:$I$26</definedName>
    <definedName name="_xlnm.Print_Titles" localSheetId="1">隔帘!$1:$3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<sst xmlns="http://schemas.openxmlformats.org/spreadsheetml/2006/main" count="122" uniqueCount="45">
  <si>
    <t>窗帘明细清单</t>
  </si>
  <si>
    <t>位置</t>
  </si>
  <si>
    <t>尺寸</t>
  </si>
  <si>
    <t>窗帘布：元/米</t>
  </si>
  <si>
    <t>布带：元/米</t>
  </si>
  <si>
    <t>勾：元/个</t>
  </si>
  <si>
    <t>轨道：元/米</t>
  </si>
  <si>
    <t>轨道码:元/米</t>
  </si>
  <si>
    <t>总计金额</t>
  </si>
  <si>
    <t>楼层</t>
  </si>
  <si>
    <t>房号</t>
  </si>
  <si>
    <t>宽</t>
  </si>
  <si>
    <t>高</t>
  </si>
  <si>
    <t>米数</t>
  </si>
  <si>
    <t>小计</t>
  </si>
  <si>
    <t>个数</t>
  </si>
  <si>
    <t>二楼</t>
  </si>
  <si>
    <t>房2</t>
  </si>
  <si>
    <t>vip房1</t>
  </si>
  <si>
    <t>二人病房</t>
  </si>
  <si>
    <t>三人病房</t>
  </si>
  <si>
    <t>会议室</t>
  </si>
  <si>
    <t>护士站</t>
  </si>
  <si>
    <t>隔帘明细清单</t>
  </si>
  <si>
    <t>隔帘布：元/米</t>
  </si>
  <si>
    <t>输液轨道明细清单</t>
  </si>
  <si>
    <t>输液轨道：   元/套</t>
  </si>
  <si>
    <t>输液吊杆：   元/支</t>
  </si>
  <si>
    <t>轨道码:  元</t>
  </si>
  <si>
    <t>套数</t>
  </si>
  <si>
    <t>支数</t>
  </si>
  <si>
    <t>数量</t>
  </si>
  <si>
    <t>VIP房</t>
  </si>
  <si>
    <t>卷帘明细清单</t>
  </si>
  <si>
    <t>用料</t>
  </si>
  <si>
    <t>平方（米）</t>
  </si>
  <si>
    <t>单价</t>
  </si>
  <si>
    <t>金额</t>
  </si>
  <si>
    <t>备注</t>
  </si>
  <si>
    <t>办公室</t>
  </si>
  <si>
    <t>卷帘</t>
  </si>
  <si>
    <t>二楼窗帘+隔帘+输液轨道+卷帘（总计）：</t>
  </si>
  <si>
    <t>制表单位：</t>
  </si>
  <si>
    <t>联系人：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</si>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</sst>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  <numFmt numFmtId="178" formatCode="0.00_ "/>
  </numFmts>
  <fonts count="29">
    <font>
      <sz val="11"/>
      <color theme="1"/>
      <name val="等线"/>
      <charset val="134"/>
      <scheme val="minor"/>
    </font>
    <font>
      <sz val="11"/>
      <color theme="1"/>
      <name val="微软雅黑"/>
      <charset val="134"/>
    </font>
    <font>
      <b/>
      <sz val="22"/>
      <color theme="1"/>
      <name val="微软雅黑"/>
      <charset val="134"/>
    </font>
    <font>
      <b/>
      <sz val="12"/>
      <color theme="1"/>
      <name val="微软雅黑"/>
      <charset val="134"/>
    </font>
    <font>
      <sz val="12"/>
      <color theme="1"/>
      <name val="微软雅黑"/>
      <charset val="134"/>
    </font>
    <font>
      <b/>
      <sz val="14"/>
      <color theme="1"/>
      <name val="微软雅黑"/>
      <charset val="134"/>
    </font>
    <font>
      <sz val="18"/>
      <color theme="1"/>
      <name val="微软雅黑"/>
      <charset val="134"/>
    </font>
    <font>
      <b/>
      <sz val="16"/>
      <color theme="1"/>
      <name val="微软雅黑"/>
      <charset val="134"/>
    </font>
    <font>
      <sz val="11"/>
      <color rgb="FF000000"/>
      <name val="微软雅黑"/>
      <charset val="134"/>
    </font>
    <font>
      <sz val="14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 wrapText="1"/>
    </xf>
    <xf numFmtId="177" fontId="3" fillId="0" borderId="3" xfId="0" applyNumberFormat="1" applyFont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43" fontId="1" fillId="0" borderId="1" xfId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3" fontId="1" fillId="0" borderId="0" xfId="1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8"/>
  <sheetViews>
    <sheetView tabSelected="1" zoomScale="70" zoomScaleNormal="70" workbookViewId="0">
      <selection activeCell="M2" sqref="M2:N2"/>
    </sheetView>
  </sheetViews>
  <sheetFormatPr defaultColWidth="8.71296296296296" defaultRowHeight="20.1" customHeight="1"/>
  <cols>
    <col min="1" max="1" width="11.25" style="2" customWidth="1"/>
    <col min="2" max="2" width="14.8796296296296" style="2" customWidth="1"/>
    <col min="3" max="4" width="12.75" style="2" customWidth="1"/>
    <col min="5" max="8" width="12.1296296296296" style="2" customWidth="1"/>
    <col min="9" max="10" width="12.1296296296296" style="21" customWidth="1"/>
    <col min="11" max="11" width="12.1296296296296" style="2" customWidth="1"/>
    <col min="12" max="12" width="12.1296296296296" style="1" customWidth="1"/>
    <col min="13" max="14" width="12.1296296296296" style="21" customWidth="1"/>
    <col min="15" max="16383" width="17.8796296296296" style="2" customWidth="1"/>
    <col min="16384" max="16384" width="17.8796296296296" style="2"/>
  </cols>
  <sheetData>
    <row r="1" ht="42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24.95" customHeight="1" spans="1:15">
      <c r="A2" s="4" t="s">
        <v>1</v>
      </c>
      <c r="B2" s="4"/>
      <c r="C2" s="4" t="s">
        <v>2</v>
      </c>
      <c r="D2" s="4"/>
      <c r="E2" s="22" t="s">
        <v>3</v>
      </c>
      <c r="F2" s="23"/>
      <c r="G2" s="24" t="s">
        <v>4</v>
      </c>
      <c r="H2" s="23"/>
      <c r="I2" s="5" t="s">
        <v>5</v>
      </c>
      <c r="J2" s="6"/>
      <c r="K2" s="24" t="s">
        <v>6</v>
      </c>
      <c r="L2" s="23"/>
      <c r="M2" s="5" t="s">
        <v>7</v>
      </c>
      <c r="N2" s="6"/>
      <c r="O2" s="19" t="s">
        <v>8</v>
      </c>
    </row>
    <row r="3" s="1" customFormat="1" ht="24.95" customHeight="1" spans="1:15">
      <c r="A3" s="7" t="s">
        <v>9</v>
      </c>
      <c r="B3" s="14" t="s">
        <v>10</v>
      </c>
      <c r="C3" s="14" t="s">
        <v>11</v>
      </c>
      <c r="D3" s="14" t="s">
        <v>12</v>
      </c>
      <c r="E3" s="7" t="s">
        <v>13</v>
      </c>
      <c r="F3" s="14" t="s">
        <v>14</v>
      </c>
      <c r="G3" s="14" t="s">
        <v>13</v>
      </c>
      <c r="H3" s="14" t="s">
        <v>14</v>
      </c>
      <c r="I3" s="31" t="s">
        <v>15</v>
      </c>
      <c r="J3" s="31" t="s">
        <v>14</v>
      </c>
      <c r="K3" s="14" t="s">
        <v>13</v>
      </c>
      <c r="L3" s="31" t="s">
        <v>14</v>
      </c>
      <c r="M3" s="31" t="s">
        <v>15</v>
      </c>
      <c r="N3" s="31" t="s">
        <v>14</v>
      </c>
      <c r="O3" s="19"/>
    </row>
    <row r="4" ht="21" customHeight="1" spans="1:15">
      <c r="A4" s="37" t="s">
        <v>16</v>
      </c>
      <c r="B4" s="14" t="s">
        <v>17</v>
      </c>
      <c r="C4" s="14">
        <v>2.28</v>
      </c>
      <c r="D4" s="14">
        <v>2.34</v>
      </c>
      <c r="E4" s="14">
        <f>C4*1.6</f>
        <v>3.648</v>
      </c>
      <c r="F4" s="14"/>
      <c r="G4" s="14">
        <f>C4*1.6</f>
        <v>3.648</v>
      </c>
      <c r="H4" s="14"/>
      <c r="I4" s="32">
        <v>18</v>
      </c>
      <c r="J4" s="31"/>
      <c r="K4" s="7">
        <f>C4</f>
        <v>2.28</v>
      </c>
      <c r="L4" s="7"/>
      <c r="M4" s="31">
        <v>5</v>
      </c>
      <c r="N4" s="31"/>
      <c r="O4" s="33">
        <f>N28+L28+J28+H28+F28</f>
        <v>0</v>
      </c>
    </row>
    <row r="5" ht="21" customHeight="1" spans="1:15">
      <c r="A5" s="37"/>
      <c r="B5" s="14"/>
      <c r="C5" s="14">
        <v>2.31</v>
      </c>
      <c r="D5" s="14">
        <v>2.35</v>
      </c>
      <c r="E5" s="14">
        <f t="shared" ref="E5:E27" si="0">C5*1.6</f>
        <v>3.696</v>
      </c>
      <c r="F5" s="14"/>
      <c r="G5" s="14">
        <f t="shared" ref="G5:G27" si="1">C5*1.6</f>
        <v>3.696</v>
      </c>
      <c r="H5" s="14"/>
      <c r="I5" s="32">
        <v>18</v>
      </c>
      <c r="J5" s="31"/>
      <c r="K5" s="7">
        <f t="shared" ref="K5:K27" si="2">C5</f>
        <v>2.31</v>
      </c>
      <c r="L5" s="7"/>
      <c r="M5" s="31">
        <v>5</v>
      </c>
      <c r="N5" s="31"/>
      <c r="O5" s="34"/>
    </row>
    <row r="6" ht="21" customHeight="1" spans="1:15">
      <c r="A6" s="37"/>
      <c r="B6" s="14" t="s">
        <v>18</v>
      </c>
      <c r="C6" s="14">
        <v>2.28</v>
      </c>
      <c r="D6" s="14">
        <v>2.35</v>
      </c>
      <c r="E6" s="14">
        <f t="shared" si="0"/>
        <v>3.648</v>
      </c>
      <c r="F6" s="14"/>
      <c r="G6" s="14">
        <f t="shared" si="1"/>
        <v>3.648</v>
      </c>
      <c r="H6" s="14"/>
      <c r="I6" s="32">
        <v>18</v>
      </c>
      <c r="J6" s="31"/>
      <c r="K6" s="7">
        <f t="shared" si="2"/>
        <v>2.28</v>
      </c>
      <c r="L6" s="7"/>
      <c r="M6" s="31">
        <v>5</v>
      </c>
      <c r="N6" s="31"/>
      <c r="O6" s="34"/>
    </row>
    <row r="7" ht="21" customHeight="1" spans="1:15">
      <c r="A7" s="37"/>
      <c r="B7" s="14"/>
      <c r="C7" s="14">
        <v>2.28</v>
      </c>
      <c r="D7" s="14">
        <v>2.35</v>
      </c>
      <c r="E7" s="14">
        <f t="shared" si="0"/>
        <v>3.648</v>
      </c>
      <c r="F7" s="14"/>
      <c r="G7" s="14">
        <f t="shared" si="1"/>
        <v>3.648</v>
      </c>
      <c r="H7" s="14"/>
      <c r="I7" s="32">
        <v>18</v>
      </c>
      <c r="J7" s="31"/>
      <c r="K7" s="7">
        <f t="shared" si="2"/>
        <v>2.28</v>
      </c>
      <c r="L7" s="7"/>
      <c r="M7" s="31">
        <v>5</v>
      </c>
      <c r="N7" s="31"/>
      <c r="O7" s="34"/>
    </row>
    <row r="8" ht="21" customHeight="1" spans="1:15">
      <c r="A8" s="37"/>
      <c r="B8" s="14" t="s">
        <v>19</v>
      </c>
      <c r="C8" s="14">
        <v>2.27</v>
      </c>
      <c r="D8" s="14">
        <v>2.35</v>
      </c>
      <c r="E8" s="14">
        <f t="shared" si="0"/>
        <v>3.632</v>
      </c>
      <c r="F8" s="14"/>
      <c r="G8" s="14">
        <f t="shared" si="1"/>
        <v>3.632</v>
      </c>
      <c r="H8" s="14"/>
      <c r="I8" s="32">
        <v>18</v>
      </c>
      <c r="J8" s="31"/>
      <c r="K8" s="7">
        <f t="shared" si="2"/>
        <v>2.27</v>
      </c>
      <c r="L8" s="7"/>
      <c r="M8" s="31">
        <v>5</v>
      </c>
      <c r="N8" s="31"/>
      <c r="O8" s="34"/>
    </row>
    <row r="9" ht="21" customHeight="1" spans="1:15">
      <c r="A9" s="37"/>
      <c r="B9" s="14"/>
      <c r="C9" s="14">
        <v>2.27</v>
      </c>
      <c r="D9" s="14">
        <v>2.35</v>
      </c>
      <c r="E9" s="14">
        <f t="shared" si="0"/>
        <v>3.632</v>
      </c>
      <c r="F9" s="14"/>
      <c r="G9" s="14">
        <f t="shared" si="1"/>
        <v>3.632</v>
      </c>
      <c r="H9" s="14"/>
      <c r="I9" s="32">
        <v>18</v>
      </c>
      <c r="J9" s="31"/>
      <c r="K9" s="7">
        <f t="shared" si="2"/>
        <v>2.27</v>
      </c>
      <c r="L9" s="7"/>
      <c r="M9" s="31">
        <v>5</v>
      </c>
      <c r="N9" s="31"/>
      <c r="O9" s="34"/>
    </row>
    <row r="10" ht="21" customHeight="1" spans="1:15">
      <c r="A10" s="37"/>
      <c r="B10" s="14" t="s">
        <v>20</v>
      </c>
      <c r="C10" s="14">
        <v>2.27</v>
      </c>
      <c r="D10" s="14">
        <v>2.35</v>
      </c>
      <c r="E10" s="14">
        <f t="shared" si="0"/>
        <v>3.632</v>
      </c>
      <c r="F10" s="14"/>
      <c r="G10" s="14">
        <f t="shared" si="1"/>
        <v>3.632</v>
      </c>
      <c r="H10" s="14"/>
      <c r="I10" s="32">
        <v>18</v>
      </c>
      <c r="J10" s="31"/>
      <c r="K10" s="7">
        <f t="shared" si="2"/>
        <v>2.27</v>
      </c>
      <c r="L10" s="7"/>
      <c r="M10" s="31">
        <v>5</v>
      </c>
      <c r="N10" s="31"/>
      <c r="O10" s="34"/>
    </row>
    <row r="11" ht="21" customHeight="1" spans="1:15">
      <c r="A11" s="37"/>
      <c r="B11" s="14" t="s">
        <v>21</v>
      </c>
      <c r="C11" s="14">
        <v>2.3</v>
      </c>
      <c r="D11" s="14">
        <v>2.33</v>
      </c>
      <c r="E11" s="14">
        <f t="shared" si="0"/>
        <v>3.68</v>
      </c>
      <c r="F11" s="14"/>
      <c r="G11" s="14">
        <f t="shared" si="1"/>
        <v>3.68</v>
      </c>
      <c r="H11" s="14"/>
      <c r="I11" s="32">
        <v>18</v>
      </c>
      <c r="J11" s="31"/>
      <c r="K11" s="7">
        <f t="shared" si="2"/>
        <v>2.3</v>
      </c>
      <c r="L11" s="7"/>
      <c r="M11" s="31">
        <v>5</v>
      </c>
      <c r="N11" s="31"/>
      <c r="O11" s="34"/>
    </row>
    <row r="12" ht="21" customHeight="1" spans="1:15">
      <c r="A12" s="37"/>
      <c r="B12" s="14" t="s">
        <v>20</v>
      </c>
      <c r="C12" s="14">
        <v>2.26</v>
      </c>
      <c r="D12" s="14">
        <v>2.35</v>
      </c>
      <c r="E12" s="14">
        <f t="shared" si="0"/>
        <v>3.616</v>
      </c>
      <c r="F12" s="14"/>
      <c r="G12" s="14">
        <f t="shared" si="1"/>
        <v>3.616</v>
      </c>
      <c r="H12" s="14"/>
      <c r="I12" s="32">
        <v>18</v>
      </c>
      <c r="J12" s="31"/>
      <c r="K12" s="7">
        <f t="shared" si="2"/>
        <v>2.26</v>
      </c>
      <c r="L12" s="7"/>
      <c r="M12" s="31">
        <v>5</v>
      </c>
      <c r="N12" s="31"/>
      <c r="O12" s="34"/>
    </row>
    <row r="13" ht="21" customHeight="1" spans="1:15">
      <c r="A13" s="37"/>
      <c r="B13" s="14"/>
      <c r="C13" s="14">
        <v>2.29</v>
      </c>
      <c r="D13" s="14">
        <v>2.35</v>
      </c>
      <c r="E13" s="14">
        <f t="shared" si="0"/>
        <v>3.664</v>
      </c>
      <c r="F13" s="14"/>
      <c r="G13" s="14">
        <f t="shared" si="1"/>
        <v>3.664</v>
      </c>
      <c r="H13" s="14"/>
      <c r="I13" s="32">
        <v>18</v>
      </c>
      <c r="J13" s="31"/>
      <c r="K13" s="7">
        <f t="shared" si="2"/>
        <v>2.29</v>
      </c>
      <c r="L13" s="7"/>
      <c r="M13" s="31">
        <v>5</v>
      </c>
      <c r="N13" s="31"/>
      <c r="O13" s="34"/>
    </row>
    <row r="14" ht="21" customHeight="1" spans="1:15">
      <c r="A14" s="37"/>
      <c r="B14" s="14"/>
      <c r="C14" s="14">
        <v>2.72</v>
      </c>
      <c r="D14" s="14">
        <v>2.33</v>
      </c>
      <c r="E14" s="14">
        <f t="shared" si="0"/>
        <v>4.352</v>
      </c>
      <c r="F14" s="14"/>
      <c r="G14" s="14">
        <f t="shared" si="1"/>
        <v>4.352</v>
      </c>
      <c r="H14" s="14"/>
      <c r="I14" s="32">
        <v>22</v>
      </c>
      <c r="J14" s="31"/>
      <c r="K14" s="7">
        <f t="shared" si="2"/>
        <v>2.72</v>
      </c>
      <c r="L14" s="7"/>
      <c r="M14" s="31">
        <v>5</v>
      </c>
      <c r="N14" s="31"/>
      <c r="O14" s="34"/>
    </row>
    <row r="15" ht="21" customHeight="1" spans="1:15">
      <c r="A15" s="37"/>
      <c r="B15" s="14" t="s">
        <v>22</v>
      </c>
      <c r="C15" s="14">
        <v>1.8</v>
      </c>
      <c r="D15" s="14">
        <v>2.51</v>
      </c>
      <c r="E15" s="14">
        <f t="shared" si="0"/>
        <v>2.88</v>
      </c>
      <c r="F15" s="14"/>
      <c r="G15" s="14">
        <f t="shared" si="1"/>
        <v>2.88</v>
      </c>
      <c r="H15" s="14"/>
      <c r="I15" s="32">
        <v>14</v>
      </c>
      <c r="J15" s="31"/>
      <c r="K15" s="7">
        <f t="shared" si="2"/>
        <v>1.8</v>
      </c>
      <c r="L15" s="7"/>
      <c r="M15" s="31">
        <v>4</v>
      </c>
      <c r="N15" s="31"/>
      <c r="O15" s="34"/>
    </row>
    <row r="16" ht="21" customHeight="1" spans="1:15">
      <c r="A16" s="37"/>
      <c r="B16" s="14"/>
      <c r="C16" s="14">
        <v>2.68</v>
      </c>
      <c r="D16" s="14">
        <v>2.15</v>
      </c>
      <c r="E16" s="14">
        <f t="shared" si="0"/>
        <v>4.288</v>
      </c>
      <c r="F16" s="14"/>
      <c r="G16" s="14">
        <f t="shared" si="1"/>
        <v>4.288</v>
      </c>
      <c r="H16" s="14"/>
      <c r="I16" s="32">
        <v>21</v>
      </c>
      <c r="J16" s="31"/>
      <c r="K16" s="7">
        <f t="shared" si="2"/>
        <v>2.68</v>
      </c>
      <c r="L16" s="7"/>
      <c r="M16" s="31">
        <v>5</v>
      </c>
      <c r="N16" s="31"/>
      <c r="O16" s="34"/>
    </row>
    <row r="17" ht="21" customHeight="1" spans="1:15">
      <c r="A17" s="37"/>
      <c r="B17" s="14" t="s">
        <v>20</v>
      </c>
      <c r="C17" s="14">
        <v>3.4</v>
      </c>
      <c r="D17" s="14">
        <v>2.35</v>
      </c>
      <c r="E17" s="14">
        <f t="shared" si="0"/>
        <v>5.44</v>
      </c>
      <c r="F17" s="14"/>
      <c r="G17" s="14">
        <f t="shared" si="1"/>
        <v>5.44</v>
      </c>
      <c r="H17" s="14"/>
      <c r="I17" s="32">
        <v>27</v>
      </c>
      <c r="J17" s="31"/>
      <c r="K17" s="7">
        <f t="shared" si="2"/>
        <v>3.4</v>
      </c>
      <c r="L17" s="7"/>
      <c r="M17" s="31">
        <v>7</v>
      </c>
      <c r="N17" s="31"/>
      <c r="O17" s="34"/>
    </row>
    <row r="18" ht="21" customHeight="1" spans="1:15">
      <c r="A18" s="37"/>
      <c r="B18" s="14"/>
      <c r="C18" s="14">
        <v>2.2</v>
      </c>
      <c r="D18" s="14">
        <v>2.35</v>
      </c>
      <c r="E18" s="14">
        <f t="shared" si="0"/>
        <v>3.52</v>
      </c>
      <c r="F18" s="14"/>
      <c r="G18" s="14">
        <f t="shared" si="1"/>
        <v>3.52</v>
      </c>
      <c r="H18" s="14"/>
      <c r="I18" s="32">
        <v>18</v>
      </c>
      <c r="J18" s="31"/>
      <c r="K18" s="7">
        <f t="shared" si="2"/>
        <v>2.2</v>
      </c>
      <c r="L18" s="7"/>
      <c r="M18" s="31">
        <v>4</v>
      </c>
      <c r="N18" s="31"/>
      <c r="O18" s="34"/>
    </row>
    <row r="19" ht="21" customHeight="1" spans="1:15">
      <c r="A19" s="37"/>
      <c r="B19" s="14"/>
      <c r="C19" s="14">
        <v>2.29</v>
      </c>
      <c r="D19" s="14">
        <v>2.35</v>
      </c>
      <c r="E19" s="14">
        <f t="shared" si="0"/>
        <v>3.664</v>
      </c>
      <c r="F19" s="14"/>
      <c r="G19" s="14">
        <f t="shared" si="1"/>
        <v>3.664</v>
      </c>
      <c r="H19" s="14"/>
      <c r="I19" s="32">
        <v>18</v>
      </c>
      <c r="J19" s="31"/>
      <c r="K19" s="7">
        <f t="shared" si="2"/>
        <v>2.29</v>
      </c>
      <c r="L19" s="7"/>
      <c r="M19" s="31">
        <v>5</v>
      </c>
      <c r="N19" s="31"/>
      <c r="O19" s="34"/>
    </row>
    <row r="20" ht="21" customHeight="1" spans="1:15">
      <c r="A20" s="37"/>
      <c r="B20" s="14"/>
      <c r="C20" s="14">
        <v>2.27</v>
      </c>
      <c r="D20" s="14">
        <v>2.35</v>
      </c>
      <c r="E20" s="14">
        <f t="shared" si="0"/>
        <v>3.632</v>
      </c>
      <c r="F20" s="14"/>
      <c r="G20" s="14">
        <f t="shared" si="1"/>
        <v>3.632</v>
      </c>
      <c r="H20" s="14"/>
      <c r="I20" s="32">
        <v>18</v>
      </c>
      <c r="J20" s="31"/>
      <c r="K20" s="7">
        <f t="shared" si="2"/>
        <v>2.27</v>
      </c>
      <c r="L20" s="7"/>
      <c r="M20" s="31">
        <v>5</v>
      </c>
      <c r="N20" s="31"/>
      <c r="O20" s="34"/>
    </row>
    <row r="21" ht="21" customHeight="1" spans="1:15">
      <c r="A21" s="37"/>
      <c r="B21" s="14"/>
      <c r="C21" s="14">
        <v>2.27</v>
      </c>
      <c r="D21" s="14">
        <v>2.35</v>
      </c>
      <c r="E21" s="14">
        <f t="shared" si="0"/>
        <v>3.632</v>
      </c>
      <c r="F21" s="14"/>
      <c r="G21" s="14">
        <f t="shared" si="1"/>
        <v>3.632</v>
      </c>
      <c r="H21" s="14"/>
      <c r="I21" s="32">
        <v>18</v>
      </c>
      <c r="J21" s="31"/>
      <c r="K21" s="7">
        <f t="shared" si="2"/>
        <v>2.27</v>
      </c>
      <c r="L21" s="7"/>
      <c r="M21" s="31">
        <v>5</v>
      </c>
      <c r="N21" s="31"/>
      <c r="O21" s="34"/>
    </row>
    <row r="22" ht="21" customHeight="1" spans="1:15">
      <c r="A22" s="37"/>
      <c r="B22" s="14"/>
      <c r="C22" s="14">
        <v>2.27</v>
      </c>
      <c r="D22" s="14">
        <v>2.35</v>
      </c>
      <c r="E22" s="14">
        <f t="shared" si="0"/>
        <v>3.632</v>
      </c>
      <c r="F22" s="14"/>
      <c r="G22" s="14">
        <f t="shared" si="1"/>
        <v>3.632</v>
      </c>
      <c r="H22" s="14"/>
      <c r="I22" s="32">
        <v>18</v>
      </c>
      <c r="J22" s="31"/>
      <c r="K22" s="7">
        <f t="shared" si="2"/>
        <v>2.27</v>
      </c>
      <c r="L22" s="7"/>
      <c r="M22" s="31">
        <v>5</v>
      </c>
      <c r="N22" s="31"/>
      <c r="O22" s="34"/>
    </row>
    <row r="23" ht="21" customHeight="1" spans="1:15">
      <c r="A23" s="37"/>
      <c r="B23" s="14"/>
      <c r="C23" s="14">
        <v>2.27</v>
      </c>
      <c r="D23" s="14">
        <v>2.35</v>
      </c>
      <c r="E23" s="14">
        <f t="shared" si="0"/>
        <v>3.632</v>
      </c>
      <c r="F23" s="14"/>
      <c r="G23" s="14">
        <f t="shared" si="1"/>
        <v>3.632</v>
      </c>
      <c r="H23" s="14"/>
      <c r="I23" s="32">
        <v>18</v>
      </c>
      <c r="J23" s="31"/>
      <c r="K23" s="7">
        <f t="shared" si="2"/>
        <v>2.27</v>
      </c>
      <c r="L23" s="7"/>
      <c r="M23" s="31">
        <v>5</v>
      </c>
      <c r="N23" s="31"/>
      <c r="O23" s="34"/>
    </row>
    <row r="24" ht="21" customHeight="1" spans="1:15">
      <c r="A24" s="37"/>
      <c r="B24" s="14"/>
      <c r="C24" s="14">
        <v>2.27</v>
      </c>
      <c r="D24" s="14">
        <v>2.35</v>
      </c>
      <c r="E24" s="14">
        <f t="shared" si="0"/>
        <v>3.632</v>
      </c>
      <c r="F24" s="14"/>
      <c r="G24" s="14">
        <f t="shared" si="1"/>
        <v>3.632</v>
      </c>
      <c r="H24" s="14"/>
      <c r="I24" s="32">
        <v>18</v>
      </c>
      <c r="J24" s="31"/>
      <c r="K24" s="7">
        <f t="shared" si="2"/>
        <v>2.27</v>
      </c>
      <c r="L24" s="7"/>
      <c r="M24" s="31">
        <v>5</v>
      </c>
      <c r="N24" s="31"/>
      <c r="O24" s="34"/>
    </row>
    <row r="25" ht="21" customHeight="1" spans="1:15">
      <c r="A25" s="37"/>
      <c r="B25" s="14"/>
      <c r="C25" s="14">
        <v>2.28</v>
      </c>
      <c r="D25" s="14">
        <v>2.35</v>
      </c>
      <c r="E25" s="14">
        <f t="shared" si="0"/>
        <v>3.648</v>
      </c>
      <c r="F25" s="14"/>
      <c r="G25" s="14">
        <f t="shared" si="1"/>
        <v>3.648</v>
      </c>
      <c r="H25" s="14"/>
      <c r="I25" s="32">
        <v>18</v>
      </c>
      <c r="J25" s="31"/>
      <c r="K25" s="7">
        <f t="shared" si="2"/>
        <v>2.28</v>
      </c>
      <c r="L25" s="7"/>
      <c r="M25" s="31">
        <v>5</v>
      </c>
      <c r="N25" s="31"/>
      <c r="O25" s="34"/>
    </row>
    <row r="26" ht="21" customHeight="1" spans="1:15">
      <c r="A26" s="37"/>
      <c r="B26" s="14"/>
      <c r="C26" s="14">
        <v>2.29</v>
      </c>
      <c r="D26" s="14">
        <v>2.35</v>
      </c>
      <c r="E26" s="14">
        <f t="shared" si="0"/>
        <v>3.664</v>
      </c>
      <c r="F26" s="14"/>
      <c r="G26" s="14">
        <f t="shared" si="1"/>
        <v>3.664</v>
      </c>
      <c r="H26" s="14"/>
      <c r="I26" s="32">
        <v>18</v>
      </c>
      <c r="J26" s="31"/>
      <c r="K26" s="7">
        <f t="shared" si="2"/>
        <v>2.29</v>
      </c>
      <c r="L26" s="7"/>
      <c r="M26" s="31">
        <v>5</v>
      </c>
      <c r="N26" s="31"/>
      <c r="O26" s="34"/>
    </row>
    <row r="27" ht="21" customHeight="1" spans="1:15">
      <c r="A27" s="37"/>
      <c r="B27" s="14" t="s">
        <v>19</v>
      </c>
      <c r="C27" s="14">
        <v>2.28</v>
      </c>
      <c r="D27" s="14">
        <v>2.35</v>
      </c>
      <c r="E27" s="14">
        <f t="shared" si="0"/>
        <v>3.648</v>
      </c>
      <c r="F27" s="14"/>
      <c r="G27" s="14">
        <f t="shared" si="1"/>
        <v>3.648</v>
      </c>
      <c r="H27" s="14"/>
      <c r="I27" s="32">
        <v>18</v>
      </c>
      <c r="J27" s="31"/>
      <c r="K27" s="7">
        <f t="shared" si="2"/>
        <v>2.28</v>
      </c>
      <c r="L27" s="7"/>
      <c r="M27" s="31">
        <v>5</v>
      </c>
      <c r="N27" s="31"/>
      <c r="O27" s="34"/>
    </row>
    <row r="28" s="1" customFormat="1" ht="38.1" customHeight="1" spans="1:15">
      <c r="A28" s="26" t="s">
        <v>14</v>
      </c>
      <c r="B28" s="27"/>
      <c r="C28" s="27"/>
      <c r="D28" s="27"/>
      <c r="E28" s="28"/>
      <c r="F28" s="7">
        <f t="shared" ref="F28:J28" si="3">SUM(F4:F27)</f>
        <v>0</v>
      </c>
      <c r="G28" s="7"/>
      <c r="H28" s="7">
        <f t="shared" si="3"/>
        <v>0</v>
      </c>
      <c r="I28" s="7"/>
      <c r="J28" s="7">
        <f t="shared" si="3"/>
        <v>0</v>
      </c>
      <c r="K28" s="7"/>
      <c r="L28" s="7">
        <f>SUM(L4:L27)</f>
        <v>0</v>
      </c>
      <c r="M28" s="7"/>
      <c r="N28" s="7">
        <f>SUM(N4:N27)</f>
        <v>0</v>
      </c>
      <c r="O28" s="35"/>
    </row>
  </sheetData>
  <mergeCells count="18">
    <mergeCell ref="A1:O1"/>
    <mergeCell ref="A2:B2"/>
    <mergeCell ref="C2:D2"/>
    <mergeCell ref="E2:F2"/>
    <mergeCell ref="G2:H2"/>
    <mergeCell ref="I2:J2"/>
    <mergeCell ref="K2:L2"/>
    <mergeCell ref="M2:N2"/>
    <mergeCell ref="A28:E28"/>
    <mergeCell ref="A4:A27"/>
    <mergeCell ref="B4:B5"/>
    <mergeCell ref="B6:B7"/>
    <mergeCell ref="B8:B9"/>
    <mergeCell ref="B12:B14"/>
    <mergeCell ref="B15:B16"/>
    <mergeCell ref="B17:B26"/>
    <mergeCell ref="O2:O3"/>
    <mergeCell ref="O4:O28"/>
  </mergeCells>
  <pageMargins left="0.751388888888889" right="0.751388888888889" top="1" bottom="1" header="0.5" footer="0.5"/>
  <pageSetup paperSize="9" scale="6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7"/>
  <sheetViews>
    <sheetView zoomScale="70" zoomScaleNormal="70" topLeftCell="G44" workbookViewId="0">
      <selection activeCell="M2" sqref="M2:N2"/>
    </sheetView>
  </sheetViews>
  <sheetFormatPr defaultColWidth="8.71296296296296" defaultRowHeight="20.1" customHeight="1"/>
  <cols>
    <col min="1" max="1" width="11.25" style="2" customWidth="1"/>
    <col min="2" max="2" width="14.8796296296296" style="2" customWidth="1"/>
    <col min="3" max="4" width="12.75" style="2" customWidth="1"/>
    <col min="5" max="8" width="12.1296296296296" style="2" customWidth="1"/>
    <col min="9" max="10" width="12.1296296296296" style="21" customWidth="1"/>
    <col min="11" max="11" width="12.1296296296296" style="2" customWidth="1"/>
    <col min="12" max="12" width="12.1296296296296" style="1" customWidth="1"/>
    <col min="13" max="14" width="12.1296296296296" style="21" customWidth="1"/>
    <col min="15" max="16383" width="17.8796296296296" style="2" customWidth="1"/>
    <col min="16384" max="16384" width="17.8796296296296" style="2"/>
  </cols>
  <sheetData>
    <row r="1" s="1" customFormat="1" ht="42" customHeight="1" spans="1:15">
      <c r="A1" s="3" t="s">
        <v>23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32.1" customHeight="1" spans="1:15">
      <c r="A2" s="4" t="s">
        <v>1</v>
      </c>
      <c r="B2" s="4"/>
      <c r="C2" s="4" t="s">
        <v>2</v>
      </c>
      <c r="D2" s="4"/>
      <c r="E2" s="22" t="s">
        <v>24</v>
      </c>
      <c r="F2" s="23"/>
      <c r="G2" s="24" t="s">
        <v>4</v>
      </c>
      <c r="H2" s="23"/>
      <c r="I2" s="5" t="s">
        <v>5</v>
      </c>
      <c r="J2" s="6"/>
      <c r="K2" s="24" t="s">
        <v>6</v>
      </c>
      <c r="L2" s="23"/>
      <c r="M2" s="5" t="s">
        <v>7</v>
      </c>
      <c r="N2" s="6"/>
      <c r="O2" s="19" t="s">
        <v>8</v>
      </c>
    </row>
    <row r="3" s="1" customFormat="1" ht="32.1" customHeight="1" spans="1:15">
      <c r="A3" s="7" t="s">
        <v>9</v>
      </c>
      <c r="B3" s="14" t="s">
        <v>10</v>
      </c>
      <c r="C3" s="14" t="s">
        <v>11</v>
      </c>
      <c r="D3" s="14" t="s">
        <v>12</v>
      </c>
      <c r="E3" s="7" t="s">
        <v>13</v>
      </c>
      <c r="F3" s="14" t="s">
        <v>14</v>
      </c>
      <c r="G3" s="14" t="s">
        <v>13</v>
      </c>
      <c r="H3" s="14" t="s">
        <v>14</v>
      </c>
      <c r="I3" s="31" t="s">
        <v>15</v>
      </c>
      <c r="J3" s="31" t="s">
        <v>14</v>
      </c>
      <c r="K3" s="14" t="s">
        <v>13</v>
      </c>
      <c r="L3" s="31" t="s">
        <v>14</v>
      </c>
      <c r="M3" s="31" t="s">
        <v>15</v>
      </c>
      <c r="N3" s="31" t="s">
        <v>14</v>
      </c>
      <c r="O3" s="19"/>
    </row>
    <row r="4" s="1" customFormat="1" customHeight="1" spans="1:15">
      <c r="A4" s="7" t="s">
        <v>16</v>
      </c>
      <c r="B4" s="14" t="s">
        <v>19</v>
      </c>
      <c r="C4" s="14">
        <v>6.4</v>
      </c>
      <c r="D4" s="14">
        <v>2.75</v>
      </c>
      <c r="E4" s="7">
        <f t="shared" ref="E4:E45" si="0">C4*1.6</f>
        <v>10.24</v>
      </c>
      <c r="F4" s="7"/>
      <c r="G4" s="7">
        <f t="shared" ref="G4:G45" si="1">C4*1.6</f>
        <v>10.24</v>
      </c>
      <c r="H4" s="7"/>
      <c r="I4" s="32">
        <v>51</v>
      </c>
      <c r="J4" s="7"/>
      <c r="K4" s="14">
        <v>6.4</v>
      </c>
      <c r="L4" s="7"/>
      <c r="M4" s="32">
        <v>19</v>
      </c>
      <c r="N4" s="7"/>
      <c r="O4" s="33">
        <f>N46+L46+J46+H46+F46</f>
        <v>0</v>
      </c>
    </row>
    <row r="5" s="1" customFormat="1" customHeight="1" spans="1:15">
      <c r="A5" s="7"/>
      <c r="B5" s="14"/>
      <c r="C5" s="14">
        <v>6.4</v>
      </c>
      <c r="D5" s="14">
        <v>2.75</v>
      </c>
      <c r="E5" s="7">
        <f t="shared" si="0"/>
        <v>10.24</v>
      </c>
      <c r="F5" s="7"/>
      <c r="G5" s="7">
        <f t="shared" si="1"/>
        <v>10.24</v>
      </c>
      <c r="H5" s="7"/>
      <c r="I5" s="32">
        <v>51</v>
      </c>
      <c r="J5" s="7"/>
      <c r="K5" s="14">
        <v>6.4</v>
      </c>
      <c r="L5" s="7"/>
      <c r="M5" s="32">
        <v>19</v>
      </c>
      <c r="N5" s="7"/>
      <c r="O5" s="34"/>
    </row>
    <row r="6" s="1" customFormat="1" customHeight="1" spans="1:15">
      <c r="A6" s="7"/>
      <c r="B6" s="14" t="s">
        <v>19</v>
      </c>
      <c r="C6" s="14">
        <v>4.2</v>
      </c>
      <c r="D6" s="14">
        <v>2.75</v>
      </c>
      <c r="E6" s="7">
        <f t="shared" si="0"/>
        <v>6.72</v>
      </c>
      <c r="F6" s="7"/>
      <c r="G6" s="7">
        <f t="shared" si="1"/>
        <v>6.72</v>
      </c>
      <c r="H6" s="7"/>
      <c r="I6" s="32">
        <v>34</v>
      </c>
      <c r="J6" s="7"/>
      <c r="K6" s="14">
        <v>4.2</v>
      </c>
      <c r="L6" s="7"/>
      <c r="M6" s="32">
        <v>12</v>
      </c>
      <c r="N6" s="7"/>
      <c r="O6" s="34"/>
    </row>
    <row r="7" s="1" customFormat="1" customHeight="1" spans="1:15">
      <c r="A7" s="7"/>
      <c r="B7" s="14"/>
      <c r="C7" s="14">
        <v>4.2</v>
      </c>
      <c r="D7" s="14">
        <v>2.75</v>
      </c>
      <c r="E7" s="7">
        <f t="shared" si="0"/>
        <v>6.72</v>
      </c>
      <c r="F7" s="7"/>
      <c r="G7" s="7">
        <f t="shared" si="1"/>
        <v>6.72</v>
      </c>
      <c r="H7" s="7"/>
      <c r="I7" s="32">
        <v>34</v>
      </c>
      <c r="J7" s="7"/>
      <c r="K7" s="14">
        <v>4.2</v>
      </c>
      <c r="L7" s="7"/>
      <c r="M7" s="32">
        <v>12</v>
      </c>
      <c r="N7" s="7"/>
      <c r="O7" s="34"/>
    </row>
    <row r="8" customHeight="1" spans="1:15">
      <c r="A8" s="7"/>
      <c r="B8" s="25" t="s">
        <v>19</v>
      </c>
      <c r="C8" s="14">
        <v>6.4</v>
      </c>
      <c r="D8" s="14">
        <v>2.75</v>
      </c>
      <c r="E8" s="7">
        <f t="shared" si="0"/>
        <v>10.24</v>
      </c>
      <c r="F8" s="7"/>
      <c r="G8" s="7">
        <f t="shared" si="1"/>
        <v>10.24</v>
      </c>
      <c r="H8" s="7"/>
      <c r="I8" s="32">
        <v>51</v>
      </c>
      <c r="J8" s="7"/>
      <c r="K8" s="14">
        <v>6.4</v>
      </c>
      <c r="L8" s="7"/>
      <c r="M8" s="32">
        <v>19</v>
      </c>
      <c r="N8" s="7"/>
      <c r="O8" s="34"/>
    </row>
    <row r="9" customHeight="1" spans="1:15">
      <c r="A9" s="7"/>
      <c r="B9" s="25"/>
      <c r="C9" s="14">
        <v>6.4</v>
      </c>
      <c r="D9" s="14">
        <v>2.75</v>
      </c>
      <c r="E9" s="7">
        <f t="shared" si="0"/>
        <v>10.24</v>
      </c>
      <c r="F9" s="7"/>
      <c r="G9" s="7">
        <f t="shared" si="1"/>
        <v>10.24</v>
      </c>
      <c r="H9" s="7"/>
      <c r="I9" s="32">
        <v>51</v>
      </c>
      <c r="J9" s="7"/>
      <c r="K9" s="14">
        <v>6.4</v>
      </c>
      <c r="L9" s="7"/>
      <c r="M9" s="32">
        <v>19</v>
      </c>
      <c r="N9" s="7"/>
      <c r="O9" s="34"/>
    </row>
    <row r="10" s="1" customFormat="1" customHeight="1" spans="1:15">
      <c r="A10" s="7"/>
      <c r="B10" s="25" t="s">
        <v>20</v>
      </c>
      <c r="C10" s="14">
        <v>4.2</v>
      </c>
      <c r="D10" s="14">
        <v>2.75</v>
      </c>
      <c r="E10" s="7">
        <f t="shared" si="0"/>
        <v>6.72</v>
      </c>
      <c r="F10" s="7"/>
      <c r="G10" s="7">
        <f t="shared" si="1"/>
        <v>6.72</v>
      </c>
      <c r="H10" s="7"/>
      <c r="I10" s="32">
        <v>34</v>
      </c>
      <c r="J10" s="7"/>
      <c r="K10" s="14">
        <v>4.2</v>
      </c>
      <c r="L10" s="7"/>
      <c r="M10" s="32">
        <v>12</v>
      </c>
      <c r="N10" s="7"/>
      <c r="O10" s="34"/>
    </row>
    <row r="11" s="1" customFormat="1" customHeight="1" spans="1:15">
      <c r="A11" s="7"/>
      <c r="B11" s="25"/>
      <c r="C11" s="14">
        <v>4.2</v>
      </c>
      <c r="D11" s="14">
        <v>2.75</v>
      </c>
      <c r="E11" s="7">
        <f t="shared" si="0"/>
        <v>6.72</v>
      </c>
      <c r="F11" s="7"/>
      <c r="G11" s="7">
        <f t="shared" si="1"/>
        <v>6.72</v>
      </c>
      <c r="H11" s="7"/>
      <c r="I11" s="32">
        <v>34</v>
      </c>
      <c r="J11" s="7"/>
      <c r="K11" s="14">
        <v>4.2</v>
      </c>
      <c r="L11" s="7"/>
      <c r="M11" s="32">
        <v>12</v>
      </c>
      <c r="N11" s="7"/>
      <c r="O11" s="34"/>
    </row>
    <row r="12" s="1" customFormat="1" customHeight="1" spans="1:15">
      <c r="A12" s="7"/>
      <c r="B12" s="25"/>
      <c r="C12" s="14">
        <v>6.4</v>
      </c>
      <c r="D12" s="14">
        <v>2.75</v>
      </c>
      <c r="E12" s="7">
        <f t="shared" si="0"/>
        <v>10.24</v>
      </c>
      <c r="F12" s="7"/>
      <c r="G12" s="7">
        <f t="shared" si="1"/>
        <v>10.24</v>
      </c>
      <c r="H12" s="7"/>
      <c r="I12" s="32">
        <v>51</v>
      </c>
      <c r="J12" s="7"/>
      <c r="K12" s="14">
        <v>6.4</v>
      </c>
      <c r="L12" s="7"/>
      <c r="M12" s="32">
        <v>19</v>
      </c>
      <c r="N12" s="7"/>
      <c r="O12" s="34"/>
    </row>
    <row r="13" s="1" customFormat="1" customHeight="1" spans="1:15">
      <c r="A13" s="7"/>
      <c r="B13" s="25" t="s">
        <v>20</v>
      </c>
      <c r="C13" s="14">
        <v>6.4</v>
      </c>
      <c r="D13" s="14">
        <v>2.75</v>
      </c>
      <c r="E13" s="7">
        <f t="shared" si="0"/>
        <v>10.24</v>
      </c>
      <c r="F13" s="7"/>
      <c r="G13" s="7">
        <f t="shared" si="1"/>
        <v>10.24</v>
      </c>
      <c r="H13" s="7"/>
      <c r="I13" s="32">
        <v>51</v>
      </c>
      <c r="J13" s="7"/>
      <c r="K13" s="14">
        <v>6.4</v>
      </c>
      <c r="L13" s="7"/>
      <c r="M13" s="32">
        <v>19</v>
      </c>
      <c r="N13" s="7"/>
      <c r="O13" s="34"/>
    </row>
    <row r="14" s="1" customFormat="1" customHeight="1" spans="1:15">
      <c r="A14" s="7"/>
      <c r="B14" s="25"/>
      <c r="C14" s="14">
        <v>4.2</v>
      </c>
      <c r="D14" s="14">
        <v>2.75</v>
      </c>
      <c r="E14" s="7">
        <f t="shared" si="0"/>
        <v>6.72</v>
      </c>
      <c r="F14" s="7"/>
      <c r="G14" s="7">
        <f t="shared" si="1"/>
        <v>6.72</v>
      </c>
      <c r="H14" s="7"/>
      <c r="I14" s="32">
        <v>34</v>
      </c>
      <c r="J14" s="7"/>
      <c r="K14" s="14">
        <v>4.2</v>
      </c>
      <c r="L14" s="7"/>
      <c r="M14" s="32">
        <v>12</v>
      </c>
      <c r="N14" s="7"/>
      <c r="O14" s="34"/>
    </row>
    <row r="15" s="1" customFormat="1" customHeight="1" spans="1:15">
      <c r="A15" s="7"/>
      <c r="B15" s="25"/>
      <c r="C15" s="14">
        <v>6.4</v>
      </c>
      <c r="D15" s="14">
        <v>2.75</v>
      </c>
      <c r="E15" s="7">
        <f t="shared" si="0"/>
        <v>10.24</v>
      </c>
      <c r="F15" s="7"/>
      <c r="G15" s="7">
        <f t="shared" si="1"/>
        <v>10.24</v>
      </c>
      <c r="H15" s="7"/>
      <c r="I15" s="32">
        <v>51</v>
      </c>
      <c r="J15" s="7"/>
      <c r="K15" s="14">
        <v>6.4</v>
      </c>
      <c r="L15" s="7"/>
      <c r="M15" s="32">
        <v>19</v>
      </c>
      <c r="N15" s="7"/>
      <c r="O15" s="34"/>
    </row>
    <row r="16" s="1" customFormat="1" customHeight="1" spans="1:15">
      <c r="A16" s="7"/>
      <c r="B16" s="25" t="s">
        <v>20</v>
      </c>
      <c r="C16" s="14">
        <v>6.4</v>
      </c>
      <c r="D16" s="14">
        <v>2.75</v>
      </c>
      <c r="E16" s="7">
        <f t="shared" si="0"/>
        <v>10.24</v>
      </c>
      <c r="F16" s="7"/>
      <c r="G16" s="7">
        <f t="shared" si="1"/>
        <v>10.24</v>
      </c>
      <c r="H16" s="7"/>
      <c r="I16" s="32">
        <v>51</v>
      </c>
      <c r="J16" s="7"/>
      <c r="K16" s="14">
        <v>6.4</v>
      </c>
      <c r="L16" s="7"/>
      <c r="M16" s="32">
        <v>19</v>
      </c>
      <c r="N16" s="7"/>
      <c r="O16" s="34"/>
    </row>
    <row r="17" s="1" customFormat="1" customHeight="1" spans="1:15">
      <c r="A17" s="7"/>
      <c r="B17" s="25"/>
      <c r="C17" s="14">
        <v>4.2</v>
      </c>
      <c r="D17" s="14">
        <v>2.75</v>
      </c>
      <c r="E17" s="7">
        <f t="shared" si="0"/>
        <v>6.72</v>
      </c>
      <c r="F17" s="7"/>
      <c r="G17" s="7">
        <f t="shared" si="1"/>
        <v>6.72</v>
      </c>
      <c r="H17" s="7"/>
      <c r="I17" s="32">
        <v>34</v>
      </c>
      <c r="J17" s="7"/>
      <c r="K17" s="14">
        <v>4.2</v>
      </c>
      <c r="L17" s="7"/>
      <c r="M17" s="32">
        <v>12</v>
      </c>
      <c r="N17" s="7"/>
      <c r="O17" s="34"/>
    </row>
    <row r="18" s="1" customFormat="1" customHeight="1" spans="1:15">
      <c r="A18" s="7"/>
      <c r="B18" s="25"/>
      <c r="C18" s="14">
        <v>6.4</v>
      </c>
      <c r="D18" s="14">
        <v>2.75</v>
      </c>
      <c r="E18" s="7">
        <f t="shared" si="0"/>
        <v>10.24</v>
      </c>
      <c r="F18" s="7"/>
      <c r="G18" s="7">
        <f t="shared" si="1"/>
        <v>10.24</v>
      </c>
      <c r="H18" s="7"/>
      <c r="I18" s="32">
        <v>51</v>
      </c>
      <c r="J18" s="7"/>
      <c r="K18" s="14">
        <v>6.4</v>
      </c>
      <c r="L18" s="7"/>
      <c r="M18" s="32">
        <v>19</v>
      </c>
      <c r="N18" s="7"/>
      <c r="O18" s="34"/>
    </row>
    <row r="19" s="1" customFormat="1" customHeight="1" spans="1:15">
      <c r="A19" s="7"/>
      <c r="B19" s="25" t="s">
        <v>20</v>
      </c>
      <c r="C19" s="14">
        <v>6.4</v>
      </c>
      <c r="D19" s="14">
        <v>2.75</v>
      </c>
      <c r="E19" s="7">
        <f t="shared" si="0"/>
        <v>10.24</v>
      </c>
      <c r="F19" s="7"/>
      <c r="G19" s="7">
        <f t="shared" si="1"/>
        <v>10.24</v>
      </c>
      <c r="H19" s="7"/>
      <c r="I19" s="32">
        <v>51</v>
      </c>
      <c r="J19" s="7"/>
      <c r="K19" s="14">
        <v>6.4</v>
      </c>
      <c r="L19" s="7"/>
      <c r="M19" s="32">
        <v>19</v>
      </c>
      <c r="N19" s="7"/>
      <c r="O19" s="34"/>
    </row>
    <row r="20" s="1" customFormat="1" customHeight="1" spans="1:15">
      <c r="A20" s="7"/>
      <c r="B20" s="25"/>
      <c r="C20" s="14">
        <v>4.2</v>
      </c>
      <c r="D20" s="14">
        <v>2.75</v>
      </c>
      <c r="E20" s="7">
        <f t="shared" si="0"/>
        <v>6.72</v>
      </c>
      <c r="F20" s="7"/>
      <c r="G20" s="7">
        <f t="shared" si="1"/>
        <v>6.72</v>
      </c>
      <c r="H20" s="7"/>
      <c r="I20" s="32">
        <v>34</v>
      </c>
      <c r="J20" s="7"/>
      <c r="K20" s="14">
        <v>4.2</v>
      </c>
      <c r="L20" s="7"/>
      <c r="M20" s="32">
        <v>12</v>
      </c>
      <c r="N20" s="7"/>
      <c r="O20" s="34"/>
    </row>
    <row r="21" s="1" customFormat="1" customHeight="1" spans="1:15">
      <c r="A21" s="7"/>
      <c r="B21" s="25"/>
      <c r="C21" s="14">
        <v>6.4</v>
      </c>
      <c r="D21" s="14">
        <v>2.75</v>
      </c>
      <c r="E21" s="7">
        <f t="shared" si="0"/>
        <v>10.24</v>
      </c>
      <c r="F21" s="7"/>
      <c r="G21" s="7">
        <f t="shared" si="1"/>
        <v>10.24</v>
      </c>
      <c r="H21" s="7"/>
      <c r="I21" s="32">
        <v>51</v>
      </c>
      <c r="J21" s="7"/>
      <c r="K21" s="14">
        <v>6.4</v>
      </c>
      <c r="L21" s="7"/>
      <c r="M21" s="32">
        <v>19</v>
      </c>
      <c r="N21" s="7"/>
      <c r="O21" s="34"/>
    </row>
    <row r="22" s="1" customFormat="1" customHeight="1" spans="1:15">
      <c r="A22" s="7"/>
      <c r="B22" s="25" t="s">
        <v>20</v>
      </c>
      <c r="C22" s="14">
        <v>6.4</v>
      </c>
      <c r="D22" s="14">
        <v>2.75</v>
      </c>
      <c r="E22" s="7">
        <f t="shared" si="0"/>
        <v>10.24</v>
      </c>
      <c r="F22" s="7"/>
      <c r="G22" s="7">
        <f t="shared" si="1"/>
        <v>10.24</v>
      </c>
      <c r="H22" s="7"/>
      <c r="I22" s="32">
        <v>51</v>
      </c>
      <c r="J22" s="7"/>
      <c r="K22" s="14">
        <v>6.4</v>
      </c>
      <c r="L22" s="7"/>
      <c r="M22" s="32">
        <v>12</v>
      </c>
      <c r="N22" s="7"/>
      <c r="O22" s="34"/>
    </row>
    <row r="23" s="1" customFormat="1" customHeight="1" spans="1:15">
      <c r="A23" s="7"/>
      <c r="B23" s="25"/>
      <c r="C23" s="14">
        <v>4.2</v>
      </c>
      <c r="D23" s="14">
        <v>2.75</v>
      </c>
      <c r="E23" s="7">
        <f t="shared" si="0"/>
        <v>6.72</v>
      </c>
      <c r="F23" s="7"/>
      <c r="G23" s="7">
        <f t="shared" si="1"/>
        <v>6.72</v>
      </c>
      <c r="H23" s="7"/>
      <c r="I23" s="32">
        <v>34</v>
      </c>
      <c r="J23" s="7"/>
      <c r="K23" s="14">
        <v>4.2</v>
      </c>
      <c r="L23" s="7"/>
      <c r="M23" s="32">
        <v>19</v>
      </c>
      <c r="N23" s="7"/>
      <c r="O23" s="34"/>
    </row>
    <row r="24" s="1" customFormat="1" customHeight="1" spans="1:15">
      <c r="A24" s="7"/>
      <c r="B24" s="25"/>
      <c r="C24" s="14">
        <v>6.4</v>
      </c>
      <c r="D24" s="14">
        <v>2.75</v>
      </c>
      <c r="E24" s="7">
        <f t="shared" si="0"/>
        <v>10.24</v>
      </c>
      <c r="F24" s="7"/>
      <c r="G24" s="7">
        <f t="shared" si="1"/>
        <v>10.24</v>
      </c>
      <c r="H24" s="7"/>
      <c r="I24" s="32">
        <v>51</v>
      </c>
      <c r="J24" s="7"/>
      <c r="K24" s="14">
        <v>6.4</v>
      </c>
      <c r="L24" s="7"/>
      <c r="M24" s="32">
        <v>12</v>
      </c>
      <c r="N24" s="7"/>
      <c r="O24" s="34"/>
    </row>
    <row r="25" s="1" customFormat="1" customHeight="1" spans="1:15">
      <c r="A25" s="7"/>
      <c r="B25" s="25" t="s">
        <v>20</v>
      </c>
      <c r="C25" s="14">
        <v>6.4</v>
      </c>
      <c r="D25" s="14">
        <v>2.75</v>
      </c>
      <c r="E25" s="7">
        <f t="shared" si="0"/>
        <v>10.24</v>
      </c>
      <c r="F25" s="7"/>
      <c r="G25" s="7">
        <f t="shared" si="1"/>
        <v>10.24</v>
      </c>
      <c r="H25" s="7"/>
      <c r="I25" s="32">
        <v>51</v>
      </c>
      <c r="J25" s="7"/>
      <c r="K25" s="14">
        <v>6.4</v>
      </c>
      <c r="L25" s="7"/>
      <c r="M25" s="32">
        <v>19</v>
      </c>
      <c r="N25" s="7"/>
      <c r="O25" s="34"/>
    </row>
    <row r="26" s="1" customFormat="1" customHeight="1" spans="1:15">
      <c r="A26" s="7"/>
      <c r="B26" s="25"/>
      <c r="C26" s="14">
        <v>4.2</v>
      </c>
      <c r="D26" s="14">
        <v>2.75</v>
      </c>
      <c r="E26" s="7">
        <f t="shared" si="0"/>
        <v>6.72</v>
      </c>
      <c r="F26" s="7"/>
      <c r="G26" s="7">
        <f t="shared" si="1"/>
        <v>6.72</v>
      </c>
      <c r="H26" s="7"/>
      <c r="I26" s="32">
        <v>34</v>
      </c>
      <c r="J26" s="7"/>
      <c r="K26" s="14">
        <v>4.2</v>
      </c>
      <c r="L26" s="7"/>
      <c r="M26" s="32">
        <v>12</v>
      </c>
      <c r="N26" s="7"/>
      <c r="O26" s="34"/>
    </row>
    <row r="27" s="1" customFormat="1" customHeight="1" spans="1:15">
      <c r="A27" s="7"/>
      <c r="B27" s="25"/>
      <c r="C27" s="14">
        <v>6.4</v>
      </c>
      <c r="D27" s="14">
        <v>2.75</v>
      </c>
      <c r="E27" s="7">
        <f t="shared" si="0"/>
        <v>10.24</v>
      </c>
      <c r="F27" s="7"/>
      <c r="G27" s="7">
        <f t="shared" si="1"/>
        <v>10.24</v>
      </c>
      <c r="H27" s="7"/>
      <c r="I27" s="32">
        <v>51</v>
      </c>
      <c r="J27" s="7"/>
      <c r="K27" s="14">
        <v>6.4</v>
      </c>
      <c r="L27" s="7"/>
      <c r="M27" s="32">
        <v>19</v>
      </c>
      <c r="N27" s="7"/>
      <c r="O27" s="34"/>
    </row>
    <row r="28" s="1" customFormat="1" customHeight="1" spans="1:15">
      <c r="A28" s="7"/>
      <c r="B28" s="25" t="s">
        <v>20</v>
      </c>
      <c r="C28" s="14">
        <v>6.4</v>
      </c>
      <c r="D28" s="14">
        <v>2.75</v>
      </c>
      <c r="E28" s="7">
        <f t="shared" si="0"/>
        <v>10.24</v>
      </c>
      <c r="F28" s="7"/>
      <c r="G28" s="7">
        <f t="shared" si="1"/>
        <v>10.24</v>
      </c>
      <c r="H28" s="7"/>
      <c r="I28" s="32">
        <v>51</v>
      </c>
      <c r="J28" s="7"/>
      <c r="K28" s="14">
        <v>6.4</v>
      </c>
      <c r="L28" s="7"/>
      <c r="M28" s="32">
        <v>19</v>
      </c>
      <c r="N28" s="7"/>
      <c r="O28" s="34"/>
    </row>
    <row r="29" s="1" customFormat="1" customHeight="1" spans="1:15">
      <c r="A29" s="7"/>
      <c r="B29" s="25"/>
      <c r="C29" s="14">
        <v>4.2</v>
      </c>
      <c r="D29" s="14">
        <v>2.75</v>
      </c>
      <c r="E29" s="7">
        <f t="shared" si="0"/>
        <v>6.72</v>
      </c>
      <c r="F29" s="7"/>
      <c r="G29" s="7">
        <f t="shared" si="1"/>
        <v>6.72</v>
      </c>
      <c r="H29" s="7"/>
      <c r="I29" s="32">
        <v>34</v>
      </c>
      <c r="J29" s="7"/>
      <c r="K29" s="14">
        <v>4.2</v>
      </c>
      <c r="L29" s="7"/>
      <c r="M29" s="32">
        <v>12</v>
      </c>
      <c r="N29" s="7"/>
      <c r="O29" s="34"/>
    </row>
    <row r="30" s="1" customFormat="1" customHeight="1" spans="1:15">
      <c r="A30" s="7"/>
      <c r="B30" s="25"/>
      <c r="C30" s="14">
        <v>6.4</v>
      </c>
      <c r="D30" s="14">
        <v>2.75</v>
      </c>
      <c r="E30" s="7">
        <f t="shared" si="0"/>
        <v>10.24</v>
      </c>
      <c r="F30" s="7"/>
      <c r="G30" s="7">
        <f t="shared" si="1"/>
        <v>10.24</v>
      </c>
      <c r="H30" s="7"/>
      <c r="I30" s="32">
        <v>51</v>
      </c>
      <c r="J30" s="7"/>
      <c r="K30" s="14">
        <v>6.4</v>
      </c>
      <c r="L30" s="7"/>
      <c r="M30" s="32">
        <v>19</v>
      </c>
      <c r="N30" s="7"/>
      <c r="O30" s="34"/>
    </row>
    <row r="31" s="1" customFormat="1" customHeight="1" spans="1:15">
      <c r="A31" s="7"/>
      <c r="B31" s="25" t="s">
        <v>20</v>
      </c>
      <c r="C31" s="14">
        <v>6.4</v>
      </c>
      <c r="D31" s="14">
        <v>2.75</v>
      </c>
      <c r="E31" s="7">
        <f t="shared" si="0"/>
        <v>10.24</v>
      </c>
      <c r="F31" s="7"/>
      <c r="G31" s="7">
        <f t="shared" si="1"/>
        <v>10.24</v>
      </c>
      <c r="H31" s="7"/>
      <c r="I31" s="32">
        <v>51</v>
      </c>
      <c r="J31" s="7"/>
      <c r="K31" s="14">
        <v>6.4</v>
      </c>
      <c r="L31" s="7"/>
      <c r="M31" s="32">
        <v>19</v>
      </c>
      <c r="N31" s="7"/>
      <c r="O31" s="34"/>
    </row>
    <row r="32" s="1" customFormat="1" customHeight="1" spans="1:15">
      <c r="A32" s="7"/>
      <c r="B32" s="25"/>
      <c r="C32" s="14">
        <v>4.2</v>
      </c>
      <c r="D32" s="14">
        <v>2.75</v>
      </c>
      <c r="E32" s="7">
        <f t="shared" si="0"/>
        <v>6.72</v>
      </c>
      <c r="F32" s="7"/>
      <c r="G32" s="7">
        <f t="shared" si="1"/>
        <v>6.72</v>
      </c>
      <c r="H32" s="7"/>
      <c r="I32" s="32">
        <v>34</v>
      </c>
      <c r="J32" s="7"/>
      <c r="K32" s="14">
        <v>4.2</v>
      </c>
      <c r="L32" s="7"/>
      <c r="M32" s="32">
        <v>12</v>
      </c>
      <c r="N32" s="7"/>
      <c r="O32" s="34"/>
    </row>
    <row r="33" customHeight="1" spans="1:15">
      <c r="A33" s="7"/>
      <c r="B33" s="25"/>
      <c r="C33" s="14">
        <v>6.4</v>
      </c>
      <c r="D33" s="14">
        <v>2.75</v>
      </c>
      <c r="E33" s="7">
        <f t="shared" si="0"/>
        <v>10.24</v>
      </c>
      <c r="F33" s="7"/>
      <c r="G33" s="7">
        <f t="shared" si="1"/>
        <v>10.24</v>
      </c>
      <c r="H33" s="7"/>
      <c r="I33" s="32">
        <v>51</v>
      </c>
      <c r="J33" s="7"/>
      <c r="K33" s="14">
        <v>6.4</v>
      </c>
      <c r="L33" s="7"/>
      <c r="M33" s="32">
        <v>19</v>
      </c>
      <c r="N33" s="7"/>
      <c r="O33" s="34"/>
    </row>
    <row r="34" customHeight="1" spans="1:15">
      <c r="A34" s="7"/>
      <c r="B34" s="25" t="s">
        <v>20</v>
      </c>
      <c r="C34" s="14">
        <v>6.4</v>
      </c>
      <c r="D34" s="14">
        <v>2.75</v>
      </c>
      <c r="E34" s="7">
        <f t="shared" si="0"/>
        <v>10.24</v>
      </c>
      <c r="F34" s="7"/>
      <c r="G34" s="7">
        <f t="shared" si="1"/>
        <v>10.24</v>
      </c>
      <c r="H34" s="7"/>
      <c r="I34" s="32">
        <v>51</v>
      </c>
      <c r="J34" s="7"/>
      <c r="K34" s="14">
        <v>6.4</v>
      </c>
      <c r="L34" s="7"/>
      <c r="M34" s="32">
        <v>19</v>
      </c>
      <c r="N34" s="7"/>
      <c r="O34" s="34"/>
    </row>
    <row r="35" customHeight="1" spans="1:15">
      <c r="A35" s="7"/>
      <c r="B35" s="25"/>
      <c r="C35" s="14">
        <v>4.2</v>
      </c>
      <c r="D35" s="14">
        <v>2.75</v>
      </c>
      <c r="E35" s="7">
        <f t="shared" si="0"/>
        <v>6.72</v>
      </c>
      <c r="F35" s="7"/>
      <c r="G35" s="7">
        <f t="shared" si="1"/>
        <v>6.72</v>
      </c>
      <c r="H35" s="7"/>
      <c r="I35" s="32">
        <v>34</v>
      </c>
      <c r="J35" s="7"/>
      <c r="K35" s="14">
        <v>4.2</v>
      </c>
      <c r="L35" s="7"/>
      <c r="M35" s="32">
        <v>12</v>
      </c>
      <c r="N35" s="7"/>
      <c r="O35" s="34"/>
    </row>
    <row r="36" customHeight="1" spans="1:15">
      <c r="A36" s="7"/>
      <c r="B36" s="25"/>
      <c r="C36" s="14">
        <v>6.4</v>
      </c>
      <c r="D36" s="14">
        <v>2.75</v>
      </c>
      <c r="E36" s="7">
        <f t="shared" si="0"/>
        <v>10.24</v>
      </c>
      <c r="F36" s="7"/>
      <c r="G36" s="7">
        <f t="shared" si="1"/>
        <v>10.24</v>
      </c>
      <c r="H36" s="7"/>
      <c r="I36" s="32">
        <v>51</v>
      </c>
      <c r="J36" s="7"/>
      <c r="K36" s="14">
        <v>6.4</v>
      </c>
      <c r="L36" s="7"/>
      <c r="M36" s="32">
        <v>19</v>
      </c>
      <c r="N36" s="7"/>
      <c r="O36" s="34"/>
    </row>
    <row r="37" customHeight="1" spans="1:15">
      <c r="A37" s="7"/>
      <c r="B37" s="25" t="s">
        <v>20</v>
      </c>
      <c r="C37" s="14">
        <v>6.4</v>
      </c>
      <c r="D37" s="14">
        <v>2.75</v>
      </c>
      <c r="E37" s="7">
        <f t="shared" si="0"/>
        <v>10.24</v>
      </c>
      <c r="F37" s="7"/>
      <c r="G37" s="7">
        <f t="shared" si="1"/>
        <v>10.24</v>
      </c>
      <c r="H37" s="7"/>
      <c r="I37" s="32">
        <v>51</v>
      </c>
      <c r="J37" s="7"/>
      <c r="K37" s="14">
        <v>6.4</v>
      </c>
      <c r="L37" s="7"/>
      <c r="M37" s="32">
        <v>19</v>
      </c>
      <c r="N37" s="7"/>
      <c r="O37" s="34"/>
    </row>
    <row r="38" customHeight="1" spans="1:15">
      <c r="A38" s="7"/>
      <c r="B38" s="25"/>
      <c r="C38" s="14">
        <v>4.2</v>
      </c>
      <c r="D38" s="14">
        <v>2.75</v>
      </c>
      <c r="E38" s="7">
        <f t="shared" si="0"/>
        <v>6.72</v>
      </c>
      <c r="F38" s="7"/>
      <c r="G38" s="7">
        <f t="shared" si="1"/>
        <v>6.72</v>
      </c>
      <c r="H38" s="7"/>
      <c r="I38" s="32">
        <v>34</v>
      </c>
      <c r="J38" s="7"/>
      <c r="K38" s="14">
        <v>4.2</v>
      </c>
      <c r="L38" s="7"/>
      <c r="M38" s="32">
        <v>12</v>
      </c>
      <c r="N38" s="7"/>
      <c r="O38" s="34"/>
    </row>
    <row r="39" customHeight="1" spans="1:15">
      <c r="A39" s="7"/>
      <c r="B39" s="25"/>
      <c r="C39" s="14">
        <v>6.4</v>
      </c>
      <c r="D39" s="14">
        <v>2.75</v>
      </c>
      <c r="E39" s="7">
        <f t="shared" si="0"/>
        <v>10.24</v>
      </c>
      <c r="F39" s="7"/>
      <c r="G39" s="7">
        <f t="shared" si="1"/>
        <v>10.24</v>
      </c>
      <c r="H39" s="7"/>
      <c r="I39" s="32">
        <v>51</v>
      </c>
      <c r="J39" s="7"/>
      <c r="K39" s="14">
        <v>6.4</v>
      </c>
      <c r="L39" s="7"/>
      <c r="M39" s="32">
        <v>19</v>
      </c>
      <c r="N39" s="7"/>
      <c r="O39" s="34"/>
    </row>
    <row r="40" customHeight="1" spans="1:15">
      <c r="A40" s="7"/>
      <c r="B40" s="25" t="s">
        <v>20</v>
      </c>
      <c r="C40" s="14">
        <v>6.4</v>
      </c>
      <c r="D40" s="14">
        <v>2.75</v>
      </c>
      <c r="E40" s="7">
        <f t="shared" si="0"/>
        <v>10.24</v>
      </c>
      <c r="F40" s="7"/>
      <c r="G40" s="7">
        <f t="shared" si="1"/>
        <v>10.24</v>
      </c>
      <c r="H40" s="7"/>
      <c r="I40" s="32">
        <v>51</v>
      </c>
      <c r="J40" s="7"/>
      <c r="K40" s="14">
        <v>6.4</v>
      </c>
      <c r="L40" s="7"/>
      <c r="M40" s="32">
        <v>19</v>
      </c>
      <c r="N40" s="7"/>
      <c r="O40" s="34"/>
    </row>
    <row r="41" customHeight="1" spans="1:15">
      <c r="A41" s="7"/>
      <c r="B41" s="25"/>
      <c r="C41" s="14">
        <v>4.2</v>
      </c>
      <c r="D41" s="14">
        <v>2.75</v>
      </c>
      <c r="E41" s="7">
        <f t="shared" si="0"/>
        <v>6.72</v>
      </c>
      <c r="F41" s="7"/>
      <c r="G41" s="7">
        <f t="shared" si="1"/>
        <v>6.72</v>
      </c>
      <c r="H41" s="7"/>
      <c r="I41" s="32">
        <v>34</v>
      </c>
      <c r="J41" s="7"/>
      <c r="K41" s="14">
        <v>4.2</v>
      </c>
      <c r="L41" s="7"/>
      <c r="M41" s="32">
        <v>12</v>
      </c>
      <c r="N41" s="7"/>
      <c r="O41" s="34"/>
    </row>
    <row r="42" customHeight="1" spans="1:15">
      <c r="A42" s="7"/>
      <c r="B42" s="25"/>
      <c r="C42" s="14">
        <v>6.4</v>
      </c>
      <c r="D42" s="14">
        <v>2.75</v>
      </c>
      <c r="E42" s="7">
        <f t="shared" si="0"/>
        <v>10.24</v>
      </c>
      <c r="F42" s="7"/>
      <c r="G42" s="7">
        <f t="shared" si="1"/>
        <v>10.24</v>
      </c>
      <c r="H42" s="7"/>
      <c r="I42" s="32">
        <v>51</v>
      </c>
      <c r="J42" s="7"/>
      <c r="K42" s="14">
        <v>6.4</v>
      </c>
      <c r="L42" s="7"/>
      <c r="M42" s="32">
        <v>19</v>
      </c>
      <c r="N42" s="7"/>
      <c r="O42" s="34"/>
    </row>
    <row r="43" customHeight="1" spans="1:15">
      <c r="A43" s="7"/>
      <c r="B43" s="25" t="s">
        <v>20</v>
      </c>
      <c r="C43" s="14">
        <v>6.4</v>
      </c>
      <c r="D43" s="14">
        <v>2.75</v>
      </c>
      <c r="E43" s="7">
        <f t="shared" si="0"/>
        <v>10.24</v>
      </c>
      <c r="F43" s="7"/>
      <c r="G43" s="7">
        <f t="shared" si="1"/>
        <v>10.24</v>
      </c>
      <c r="H43" s="7"/>
      <c r="I43" s="32">
        <v>51</v>
      </c>
      <c r="J43" s="7"/>
      <c r="K43" s="14">
        <v>6.4</v>
      </c>
      <c r="L43" s="7"/>
      <c r="M43" s="32">
        <v>19</v>
      </c>
      <c r="N43" s="7"/>
      <c r="O43" s="34"/>
    </row>
    <row r="44" customHeight="1" spans="1:15">
      <c r="A44" s="7"/>
      <c r="B44" s="25"/>
      <c r="C44" s="14">
        <v>4.2</v>
      </c>
      <c r="D44" s="14">
        <v>2.75</v>
      </c>
      <c r="E44" s="7">
        <f t="shared" si="0"/>
        <v>6.72</v>
      </c>
      <c r="F44" s="7"/>
      <c r="G44" s="7">
        <f t="shared" si="1"/>
        <v>6.72</v>
      </c>
      <c r="H44" s="7"/>
      <c r="I44" s="32">
        <v>34</v>
      </c>
      <c r="J44" s="7"/>
      <c r="K44" s="14">
        <v>4.2</v>
      </c>
      <c r="L44" s="7"/>
      <c r="M44" s="32">
        <v>12</v>
      </c>
      <c r="N44" s="7"/>
      <c r="O44" s="34"/>
    </row>
    <row r="45" customHeight="1" spans="1:15">
      <c r="A45" s="7"/>
      <c r="B45" s="25"/>
      <c r="C45" s="14">
        <v>6.4</v>
      </c>
      <c r="D45" s="14">
        <v>2.75</v>
      </c>
      <c r="E45" s="7">
        <f t="shared" si="0"/>
        <v>10.24</v>
      </c>
      <c r="F45" s="7"/>
      <c r="G45" s="7">
        <f t="shared" si="1"/>
        <v>10.24</v>
      </c>
      <c r="H45" s="7"/>
      <c r="I45" s="32">
        <v>51</v>
      </c>
      <c r="J45" s="7"/>
      <c r="K45" s="14">
        <v>6.4</v>
      </c>
      <c r="L45" s="7"/>
      <c r="M45" s="32">
        <v>19</v>
      </c>
      <c r="N45" s="7"/>
      <c r="O45" s="34"/>
    </row>
    <row r="46" s="1" customFormat="1" ht="39" customHeight="1" spans="1:15">
      <c r="A46" s="26" t="s">
        <v>14</v>
      </c>
      <c r="B46" s="27"/>
      <c r="C46" s="27"/>
      <c r="D46" s="27"/>
      <c r="E46" s="28"/>
      <c r="F46" s="7">
        <f t="shared" ref="F46:J46" si="2">SUM(F4:F45)</f>
        <v>0</v>
      </c>
      <c r="G46" s="7"/>
      <c r="H46" s="7">
        <f t="shared" si="2"/>
        <v>0</v>
      </c>
      <c r="I46" s="7"/>
      <c r="J46" s="7">
        <f t="shared" si="2"/>
        <v>0</v>
      </c>
      <c r="K46" s="7"/>
      <c r="L46" s="7">
        <f>SUM(L4:L45)</f>
        <v>0</v>
      </c>
      <c r="M46" s="7"/>
      <c r="N46" s="7">
        <f>SUM(N4:N45)</f>
        <v>0</v>
      </c>
      <c r="O46" s="35"/>
    </row>
    <row r="47" customHeight="1" spans="1:14">
      <c r="A47" s="1"/>
      <c r="B47" s="29"/>
      <c r="C47" s="30"/>
      <c r="D47" s="30"/>
      <c r="E47" s="1"/>
      <c r="F47" s="1"/>
      <c r="G47" s="1"/>
      <c r="H47" s="1"/>
      <c r="I47" s="36"/>
      <c r="J47" s="1"/>
      <c r="K47" s="30"/>
      <c r="M47" s="36"/>
      <c r="N47" s="1"/>
    </row>
  </sheetData>
  <mergeCells count="27">
    <mergeCell ref="A1:O1"/>
    <mergeCell ref="A2:B2"/>
    <mergeCell ref="C2:D2"/>
    <mergeCell ref="E2:F2"/>
    <mergeCell ref="G2:H2"/>
    <mergeCell ref="I2:J2"/>
    <mergeCell ref="K2:L2"/>
    <mergeCell ref="M2:N2"/>
    <mergeCell ref="A46:E46"/>
    <mergeCell ref="A4:A45"/>
    <mergeCell ref="B4:B5"/>
    <mergeCell ref="B6:B7"/>
    <mergeCell ref="B8:B9"/>
    <mergeCell ref="B10:B12"/>
    <mergeCell ref="B13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5"/>
    <mergeCell ref="O2:O3"/>
    <mergeCell ref="O4:O46"/>
  </mergeCells>
  <pageMargins left="0.751388888888889" right="0.751388888888889" top="1" bottom="1" header="0.5" footer="0.5"/>
  <pageSetup paperSize="9" scale="6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opLeftCell="A17" workbookViewId="0">
      <selection activeCell="E29" sqref="E29"/>
    </sheetView>
  </sheetViews>
  <sheetFormatPr defaultColWidth="8.71296296296296" defaultRowHeight="15.6"/>
  <cols>
    <col min="1" max="1" width="9" style="2"/>
    <col min="2" max="2" width="15.25" style="2" customWidth="1"/>
    <col min="3" max="8" width="15.5" style="2" customWidth="1"/>
    <col min="9" max="9" width="13.75" style="2" customWidth="1"/>
    <col min="10" max="11" width="9" style="2"/>
    <col min="12" max="12" width="11.6296296296296" style="2"/>
    <col min="13" max="16384" width="9" style="2"/>
  </cols>
  <sheetData>
    <row r="1" ht="32.4" spans="1:9">
      <c r="A1" s="3" t="s">
        <v>25</v>
      </c>
      <c r="B1" s="3"/>
      <c r="C1" s="3"/>
      <c r="D1" s="3"/>
      <c r="E1" s="3"/>
      <c r="F1" s="3"/>
      <c r="G1" s="3"/>
      <c r="H1" s="3"/>
      <c r="I1" s="3"/>
    </row>
    <row r="2" ht="15.95" customHeight="1" spans="1:9">
      <c r="A2" s="4" t="s">
        <v>1</v>
      </c>
      <c r="B2" s="4"/>
      <c r="C2" s="4" t="s">
        <v>26</v>
      </c>
      <c r="D2" s="4"/>
      <c r="E2" s="4" t="s">
        <v>27</v>
      </c>
      <c r="F2" s="4"/>
      <c r="G2" s="5" t="s">
        <v>28</v>
      </c>
      <c r="H2" s="6"/>
      <c r="I2" s="19" t="s">
        <v>8</v>
      </c>
    </row>
    <row r="3" ht="15.95" customHeight="1" spans="1:9">
      <c r="A3" s="7" t="s">
        <v>9</v>
      </c>
      <c r="B3" s="8" t="s">
        <v>10</v>
      </c>
      <c r="C3" s="9" t="s">
        <v>29</v>
      </c>
      <c r="D3" s="9" t="s">
        <v>14</v>
      </c>
      <c r="E3" s="10" t="s">
        <v>30</v>
      </c>
      <c r="F3" s="9" t="s">
        <v>14</v>
      </c>
      <c r="G3" s="9" t="s">
        <v>31</v>
      </c>
      <c r="H3" s="9" t="s">
        <v>14</v>
      </c>
      <c r="I3" s="19"/>
    </row>
    <row r="4" ht="15.95" customHeight="1" spans="1:9">
      <c r="A4" s="7" t="s">
        <v>16</v>
      </c>
      <c r="B4" s="11" t="s">
        <v>19</v>
      </c>
      <c r="C4" s="9">
        <v>2</v>
      </c>
      <c r="D4" s="9"/>
      <c r="E4" s="9">
        <v>2</v>
      </c>
      <c r="F4" s="9"/>
      <c r="G4" s="9">
        <v>2</v>
      </c>
      <c r="H4" s="9"/>
      <c r="I4" s="7">
        <f>H20+F20+D20</f>
        <v>0</v>
      </c>
    </row>
    <row r="5" ht="15.95" customHeight="1" spans="1:9">
      <c r="A5" s="7"/>
      <c r="B5" s="11" t="s">
        <v>19</v>
      </c>
      <c r="C5" s="9">
        <v>2</v>
      </c>
      <c r="D5" s="9"/>
      <c r="E5" s="9">
        <v>2</v>
      </c>
      <c r="F5" s="9"/>
      <c r="G5" s="9">
        <v>2</v>
      </c>
      <c r="H5" s="9"/>
      <c r="I5" s="7"/>
    </row>
    <row r="6" ht="15.95" customHeight="1" spans="1:9">
      <c r="A6" s="7"/>
      <c r="B6" s="11" t="s">
        <v>20</v>
      </c>
      <c r="C6" s="9">
        <v>3</v>
      </c>
      <c r="D6" s="9"/>
      <c r="E6" s="9">
        <v>3</v>
      </c>
      <c r="F6" s="9"/>
      <c r="G6" s="9">
        <v>3</v>
      </c>
      <c r="H6" s="9"/>
      <c r="I6" s="7"/>
    </row>
    <row r="7" ht="15.95" customHeight="1" spans="1:9">
      <c r="A7" s="7"/>
      <c r="B7" s="11" t="s">
        <v>20</v>
      </c>
      <c r="C7" s="9">
        <v>3</v>
      </c>
      <c r="D7" s="9"/>
      <c r="E7" s="9">
        <v>3</v>
      </c>
      <c r="F7" s="9"/>
      <c r="G7" s="9">
        <v>3</v>
      </c>
      <c r="H7" s="9"/>
      <c r="I7" s="7"/>
    </row>
    <row r="8" ht="15.95" customHeight="1" spans="1:9">
      <c r="A8" s="7"/>
      <c r="B8" s="11" t="s">
        <v>20</v>
      </c>
      <c r="C8" s="9">
        <v>3</v>
      </c>
      <c r="D8" s="9"/>
      <c r="E8" s="9">
        <v>3</v>
      </c>
      <c r="F8" s="9"/>
      <c r="G8" s="9">
        <v>3</v>
      </c>
      <c r="H8" s="9"/>
      <c r="I8" s="7"/>
    </row>
    <row r="9" ht="15.95" customHeight="1" spans="1:9">
      <c r="A9" s="7"/>
      <c r="B9" s="11" t="s">
        <v>20</v>
      </c>
      <c r="C9" s="9">
        <v>3</v>
      </c>
      <c r="D9" s="9"/>
      <c r="E9" s="9">
        <v>3</v>
      </c>
      <c r="F9" s="9"/>
      <c r="G9" s="9">
        <v>3</v>
      </c>
      <c r="H9" s="9"/>
      <c r="I9" s="7"/>
    </row>
    <row r="10" ht="15.95" customHeight="1" spans="1:9">
      <c r="A10" s="7"/>
      <c r="B10" s="11" t="s">
        <v>20</v>
      </c>
      <c r="C10" s="9">
        <v>3</v>
      </c>
      <c r="D10" s="9"/>
      <c r="E10" s="9">
        <v>3</v>
      </c>
      <c r="F10" s="9"/>
      <c r="G10" s="9">
        <v>3</v>
      </c>
      <c r="H10" s="9"/>
      <c r="I10" s="7"/>
    </row>
    <row r="11" ht="15.95" customHeight="1" spans="1:9">
      <c r="A11" s="7"/>
      <c r="B11" s="11" t="s">
        <v>20</v>
      </c>
      <c r="C11" s="9">
        <v>3</v>
      </c>
      <c r="D11" s="9"/>
      <c r="E11" s="9">
        <v>3</v>
      </c>
      <c r="F11" s="9"/>
      <c r="G11" s="9">
        <v>3</v>
      </c>
      <c r="H11" s="9"/>
      <c r="I11" s="7"/>
    </row>
    <row r="12" ht="15.95" customHeight="1" spans="1:9">
      <c r="A12" s="7"/>
      <c r="B12" s="11" t="s">
        <v>20</v>
      </c>
      <c r="C12" s="9">
        <v>3</v>
      </c>
      <c r="D12" s="9"/>
      <c r="E12" s="9">
        <v>3</v>
      </c>
      <c r="F12" s="9"/>
      <c r="G12" s="9">
        <v>3</v>
      </c>
      <c r="H12" s="9"/>
      <c r="I12" s="7"/>
    </row>
    <row r="13" ht="15.95" customHeight="1" spans="1:9">
      <c r="A13" s="7"/>
      <c r="B13" s="11" t="s">
        <v>20</v>
      </c>
      <c r="C13" s="9">
        <v>3</v>
      </c>
      <c r="D13" s="9"/>
      <c r="E13" s="9">
        <v>3</v>
      </c>
      <c r="F13" s="9"/>
      <c r="G13" s="9">
        <v>3</v>
      </c>
      <c r="H13" s="9"/>
      <c r="I13" s="7"/>
    </row>
    <row r="14" ht="15.95" customHeight="1" spans="1:9">
      <c r="A14" s="7"/>
      <c r="B14" s="11" t="s">
        <v>20</v>
      </c>
      <c r="C14" s="9">
        <v>3</v>
      </c>
      <c r="D14" s="9"/>
      <c r="E14" s="9">
        <v>3</v>
      </c>
      <c r="F14" s="9"/>
      <c r="G14" s="9">
        <v>3</v>
      </c>
      <c r="H14" s="9"/>
      <c r="I14" s="7"/>
    </row>
    <row r="15" ht="15.95" customHeight="1" spans="1:9">
      <c r="A15" s="7"/>
      <c r="B15" s="11" t="s">
        <v>20</v>
      </c>
      <c r="C15" s="9">
        <v>3</v>
      </c>
      <c r="D15" s="9"/>
      <c r="E15" s="9">
        <v>3</v>
      </c>
      <c r="F15" s="9"/>
      <c r="G15" s="9">
        <v>3</v>
      </c>
      <c r="H15" s="9"/>
      <c r="I15" s="7"/>
    </row>
    <row r="16" ht="15.95" customHeight="1" spans="1:9">
      <c r="A16" s="7"/>
      <c r="B16" s="11" t="s">
        <v>20</v>
      </c>
      <c r="C16" s="9">
        <v>3</v>
      </c>
      <c r="D16" s="9"/>
      <c r="E16" s="9">
        <v>3</v>
      </c>
      <c r="F16" s="9"/>
      <c r="G16" s="9">
        <v>3</v>
      </c>
      <c r="H16" s="9"/>
      <c r="I16" s="7"/>
    </row>
    <row r="17" ht="15.95" customHeight="1" spans="1:9">
      <c r="A17" s="7"/>
      <c r="B17" s="11" t="s">
        <v>20</v>
      </c>
      <c r="C17" s="9">
        <v>3</v>
      </c>
      <c r="D17" s="9"/>
      <c r="E17" s="9">
        <v>3</v>
      </c>
      <c r="F17" s="9"/>
      <c r="G17" s="9">
        <v>3</v>
      </c>
      <c r="H17" s="9"/>
      <c r="I17" s="7"/>
    </row>
    <row r="18" ht="15.95" customHeight="1" spans="1:9">
      <c r="A18" s="7"/>
      <c r="B18" s="11" t="s">
        <v>19</v>
      </c>
      <c r="C18" s="9">
        <v>2</v>
      </c>
      <c r="D18" s="9"/>
      <c r="E18" s="9">
        <v>2</v>
      </c>
      <c r="F18" s="9"/>
      <c r="G18" s="9">
        <v>2</v>
      </c>
      <c r="H18" s="9"/>
      <c r="I18" s="7"/>
    </row>
    <row r="19" ht="15.95" customHeight="1" spans="1:9">
      <c r="A19" s="7"/>
      <c r="B19" s="11" t="s">
        <v>32</v>
      </c>
      <c r="C19" s="9">
        <v>1</v>
      </c>
      <c r="D19" s="9"/>
      <c r="E19" s="9">
        <v>1</v>
      </c>
      <c r="F19" s="9"/>
      <c r="G19" s="9">
        <v>1</v>
      </c>
      <c r="H19" s="9"/>
      <c r="I19" s="7"/>
    </row>
    <row r="20" ht="15.95" customHeight="1" spans="1:9">
      <c r="A20" s="7" t="s">
        <v>14</v>
      </c>
      <c r="B20" s="7"/>
      <c r="C20" s="7"/>
      <c r="D20" s="7">
        <f t="shared" ref="D20:H20" si="0">SUM(D4:D19)</f>
        <v>0</v>
      </c>
      <c r="E20" s="7"/>
      <c r="F20" s="7">
        <f t="shared" si="0"/>
        <v>0</v>
      </c>
      <c r="G20" s="7"/>
      <c r="H20" s="7">
        <f t="shared" si="0"/>
        <v>0</v>
      </c>
      <c r="I20" s="7"/>
    </row>
    <row r="21" customFormat="1" ht="32.4" spans="1:9">
      <c r="A21" s="3" t="s">
        <v>33</v>
      </c>
      <c r="B21" s="3"/>
      <c r="C21" s="3"/>
      <c r="D21" s="3"/>
      <c r="E21" s="3"/>
      <c r="F21" s="3"/>
      <c r="G21" s="3"/>
      <c r="H21" s="3"/>
      <c r="I21" s="3"/>
    </row>
    <row r="22" s="1" customFormat="1" ht="29.1" customHeight="1" spans="1:9">
      <c r="A22" s="12" t="s">
        <v>1</v>
      </c>
      <c r="B22" s="12"/>
      <c r="C22" s="12" t="s">
        <v>34</v>
      </c>
      <c r="D22" s="13" t="s">
        <v>11</v>
      </c>
      <c r="E22" s="13" t="s">
        <v>12</v>
      </c>
      <c r="F22" s="13" t="s">
        <v>35</v>
      </c>
      <c r="G22" s="12" t="s">
        <v>36</v>
      </c>
      <c r="H22" s="12" t="s">
        <v>37</v>
      </c>
      <c r="I22" s="12" t="s">
        <v>38</v>
      </c>
    </row>
    <row r="23" s="1" customFormat="1" ht="23.1" customHeight="1" spans="1:9">
      <c r="A23" s="7" t="s">
        <v>16</v>
      </c>
      <c r="B23" s="7" t="s">
        <v>39</v>
      </c>
      <c r="C23" s="7" t="s">
        <v>40</v>
      </c>
      <c r="D23" s="14">
        <v>1.12</v>
      </c>
      <c r="E23" s="14">
        <v>1.9</v>
      </c>
      <c r="F23" s="15">
        <f>D23*E23</f>
        <v>2.128</v>
      </c>
      <c r="G23" s="7"/>
      <c r="H23" s="7">
        <f>G23*F23</f>
        <v>0</v>
      </c>
      <c r="I23" s="7"/>
    </row>
    <row r="24" s="1" customFormat="1" ht="8.1" customHeight="1"/>
    <row r="25" s="1" customFormat="1" ht="39" customHeight="1" spans="1:9">
      <c r="A25" s="16" t="s">
        <v>41</v>
      </c>
      <c r="B25" s="17"/>
      <c r="C25" s="17"/>
      <c r="D25" s="17"/>
      <c r="E25" s="17"/>
      <c r="F25" s="17"/>
      <c r="G25" s="17"/>
      <c r="H25" s="17"/>
      <c r="I25" s="20"/>
    </row>
    <row r="26" s="1" customFormat="1" ht="21.95" customHeight="1" spans="1:7">
      <c r="A26" s="18" t="s">
        <v>42</v>
      </c>
      <c r="D26" s="1" t="s">
        <v>43</v>
      </c>
      <c r="G26" s="1" t="s">
        <v>44</v>
      </c>
    </row>
    <row r="27" s="1" customFormat="1"/>
  </sheetData>
  <mergeCells count="12">
    <mergeCell ref="A1:I1"/>
    <mergeCell ref="A2:B2"/>
    <mergeCell ref="C2:D2"/>
    <mergeCell ref="E2:F2"/>
    <mergeCell ref="G2:H2"/>
    <mergeCell ref="A20:C20"/>
    <mergeCell ref="A21:I21"/>
    <mergeCell ref="A22:B22"/>
    <mergeCell ref="A25:I25"/>
    <mergeCell ref="A4:A19"/>
    <mergeCell ref="I2:I3"/>
    <mergeCell ref="I4:I20"/>
  </mergeCells>
  <pageMargins left="0.751388888888889" right="0.751388888888889" top="0.393055555555556" bottom="0.39305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窗帘</vt:lpstr>
      <vt:lpstr>隔帘</vt:lpstr>
      <vt:lpstr>输液轨道+卷帘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11111</dc:creator>
  <cp:lastModifiedBy>任军</cp:lastModifiedBy>
  <dcterms:created xsi:type="dcterms:W3CDTF">2025-08-12T13:37:00Z</dcterms:created>
  <dcterms:modified xsi:type="dcterms:W3CDTF">2025-08-21T00:53:21Z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6FD630BDF0BE41AE9CB24DAD5CF7B222_13</vt:lpwstr>
  </property>
  <property fmtid="{D5CDD505-2E9C-101B-9397-08002B2CF9AE}" pid="3" name="KSOProductBuildVer">
    <vt:lpwstr>2052-12.1.0.20305</vt:lpwstr>
  </property>
</Properties>
</file>